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LO\ISM\TP\2022\INDAGINI DI MERCATO\04 - Rda 411874 - Manutenzione Impianti CED\"/>
    </mc:Choice>
  </mc:AlternateContent>
  <xr:revisionPtr revIDLastSave="0" documentId="13_ncr:1_{3085240B-89B4-41B3-BADF-A4C1519AD1B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fferta" sheetId="1" r:id="rId1"/>
  </sheets>
  <definedNames>
    <definedName name="_xlnm.Print_Area" localSheetId="0">Offerta!$B$1:$L$24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L7" i="1"/>
  <c r="K10" i="1"/>
  <c r="K8" i="1"/>
  <c r="L11" i="1" l="1"/>
  <c r="L10" i="1"/>
  <c r="K7" i="1"/>
  <c r="J24" i="1" l="1"/>
  <c r="K9" i="1" l="1"/>
  <c r="L9" i="1" s="1"/>
  <c r="L13" i="1" s="1"/>
</calcChain>
</file>

<file path=xl/sharedStrings.xml><?xml version="1.0" encoding="utf-8"?>
<sst xmlns="http://schemas.openxmlformats.org/spreadsheetml/2006/main" count="43" uniqueCount="43">
  <si>
    <t>Numero di anni di
 validità del contratto</t>
  </si>
  <si>
    <t>ATTIVITA'</t>
  </si>
  <si>
    <t>POS.</t>
  </si>
  <si>
    <t>A</t>
  </si>
  <si>
    <t>B</t>
  </si>
  <si>
    <t>C</t>
  </si>
  <si>
    <t>E</t>
  </si>
  <si>
    <t>Manutenzione 
correttiva: Materiali</t>
  </si>
  <si>
    <t>Manutenzione 
correttiva: Manodopera</t>
  </si>
  <si>
    <t>Manutezione ordinaria 
e canone di reperibilità</t>
  </si>
  <si>
    <t>Sicurezza</t>
  </si>
  <si>
    <t>giorni</t>
  </si>
  <si>
    <t>mesi</t>
  </si>
  <si>
    <t>ore</t>
  </si>
  <si>
    <t>ABB 2022</t>
  </si>
  <si>
    <t>SCHNEIDER ELECTRIC 2022</t>
  </si>
  <si>
    <t>GEWIS 2022</t>
  </si>
  <si>
    <t>SCAME 2022</t>
  </si>
  <si>
    <t>LINERGY 2022</t>
  </si>
  <si>
    <t>MEDIA</t>
  </si>
  <si>
    <t>Quantità per anno solare</t>
  </si>
  <si>
    <r>
      <rPr>
        <b/>
        <u/>
        <sz val="16"/>
        <rFont val="Times New Roman"/>
        <family val="1"/>
      </rPr>
      <t>Canone mensile per</t>
    </r>
    <r>
      <rPr>
        <b/>
        <sz val="16"/>
        <rFont val="Times New Roman"/>
        <family val="1"/>
      </rPr>
      <t xml:space="preserve"> :</t>
    </r>
    <r>
      <rPr>
        <sz val="16"/>
        <rFont val="Times New Roman"/>
        <family val="1"/>
      </rPr>
      <t xml:space="preserve">
- Manutenzione Ordinaria come da prescrizioni tecniche
- Servizio di reperibilità annuo h24 365gg/anno</t>
    </r>
  </si>
  <si>
    <t>DESCRIZIONE INTERVENTO COME SPECIFICATO NELLE PRESCRIZIONI TECNICHE</t>
  </si>
  <si>
    <t>Nolo Gruppo Elettrogeno</t>
  </si>
  <si>
    <t>Sconti materiali offerti su listini indicati</t>
  </si>
  <si>
    <t>Importo totale offerto (A+B+C+D+E):</t>
  </si>
  <si>
    <t>CASELLA DA COMPILARE</t>
  </si>
  <si>
    <t>Sconto percenutale espresso in valore percentuale % 
sul prezzo di listino</t>
  </si>
  <si>
    <t>Percentuale di ribasso su prezziari e listini
 a base di gara.</t>
  </si>
  <si>
    <t>Importo unitario
(base d'asta)</t>
  </si>
  <si>
    <t>Sconto percentuale su base d'asta</t>
  </si>
  <si>
    <r>
      <rPr>
        <b/>
        <u/>
        <sz val="16"/>
        <rFont val="Times New Roman"/>
        <family val="1"/>
      </rPr>
      <t>Prezzo noleggio giornaliero pe</t>
    </r>
    <r>
      <rPr>
        <u/>
        <sz val="16"/>
        <rFont val="Times New Roman"/>
        <family val="1"/>
      </rPr>
      <t>r:</t>
    </r>
    <r>
      <rPr>
        <sz val="16"/>
        <rFont val="Times New Roman"/>
        <family val="1"/>
      </rPr>
      <t xml:space="preserve">
- GE cofanato PRP 1000KVA comprese  corde di potenza e accessori</t>
    </r>
  </si>
  <si>
    <t>Importo unitario offerto</t>
  </si>
  <si>
    <t>Importo complessivo offerto</t>
  </si>
  <si>
    <r>
      <rPr>
        <b/>
        <u/>
        <sz val="16"/>
        <rFont val="Times New Roman"/>
        <family val="1"/>
      </rPr>
      <t>Prezzo materiali per manutenzioni (importo unitario annuale):</t>
    </r>
    <r>
      <rPr>
        <sz val="16"/>
        <rFont val="Times New Roman"/>
        <family val="1"/>
      </rPr>
      <t xml:space="preserve">
- Materiali / prestazioni con ribasso offerto sui listini
- Materiali / prestazioni con maggiorazione su offerta per quanto non prevsito dai listini</t>
    </r>
  </si>
  <si>
    <t>Valore non soggetto a sconto</t>
  </si>
  <si>
    <t>Oneri della sicurezza (importo unitario annuale)</t>
  </si>
  <si>
    <t>D</t>
  </si>
  <si>
    <r>
      <rPr>
        <b/>
        <u/>
        <sz val="16"/>
        <rFont val="Times New Roman"/>
        <family val="1"/>
      </rPr>
      <t xml:space="preserve">Prezzo orario manodopera per manutenzione straordinaria:
</t>
    </r>
    <r>
      <rPr>
        <sz val="16"/>
        <rFont val="Times New Roman"/>
        <family val="1"/>
      </rPr>
      <t>- Prezzo diurno feriale manodopera per lavoratore</t>
    </r>
  </si>
  <si>
    <t>ELENCO PREZZI REGIONE TOSCANA 2022</t>
  </si>
  <si>
    <t xml:space="preserve">Si richiede di compilare tutti i campi evidenziati in giallo, indicando il ribasso percentuale offerto </t>
  </si>
  <si>
    <t xml:space="preserve"> MANUTENZIONE ELETTRICA CED</t>
  </si>
  <si>
    <t>Il sottoscritto Concorrente ________________________________________ con sede legale in ______________, Via/Piazza ____________________ n. ____ - cap. _________ città _________________ provincia di _______________, C.F. n. ___________________ partita I.V.A. n. ________________ ed inscritta alla C.C.I.A.A. di _______________ con il n. ________________ [N.B.: in caso di raggruppamenti/aggregazioni di imprese indicare i riferimenti della mandataria e delle mandanti]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</si>
</sst>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6"/>
      <name val="Arial"/>
      <family val="2"/>
    </font>
    <font>
      <sz val="16"/>
      <name val="Times New Roman"/>
      <family val="1"/>
    </font>
    <font>
      <b/>
      <sz val="16"/>
      <name val="Times New Roman"/>
      <family val="1"/>
    </font>
    <font>
      <u/>
      <sz val="16"/>
      <name val="Times New Roman"/>
      <family val="1"/>
    </font>
    <font>
      <b/>
      <sz val="24"/>
      <name val="Times New Roman"/>
      <family val="1"/>
    </font>
    <font>
      <b/>
      <u/>
      <sz val="16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9" fontId="4" fillId="4" borderId="11" xfId="1" applyFont="1" applyFill="1" applyBorder="1" applyAlignment="1">
      <alignment horizontal="center" vertical="center"/>
    </xf>
    <xf numFmtId="9" fontId="4" fillId="4" borderId="16" xfId="1" applyFont="1" applyFill="1" applyBorder="1" applyAlignment="1">
      <alignment horizontal="center" vertical="center"/>
    </xf>
    <xf numFmtId="9" fontId="4" fillId="4" borderId="17" xfId="1" applyFont="1" applyFill="1" applyBorder="1" applyAlignment="1">
      <alignment horizontal="center" vertical="center"/>
    </xf>
    <xf numFmtId="9" fontId="4" fillId="4" borderId="23" xfId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9" fontId="4" fillId="0" borderId="24" xfId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164" fontId="4" fillId="3" borderId="27" xfId="1" applyNumberFormat="1" applyFont="1" applyFill="1" applyBorder="1" applyAlignment="1">
      <alignment horizontal="center" vertical="center"/>
    </xf>
    <xf numFmtId="164" fontId="4" fillId="3" borderId="28" xfId="1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/>
    </xf>
    <xf numFmtId="3" fontId="4" fillId="3" borderId="34" xfId="0" applyNumberFormat="1" applyFont="1" applyFill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3" fontId="4" fillId="3" borderId="36" xfId="0" applyNumberFormat="1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 vertical="center" wrapText="1"/>
    </xf>
    <xf numFmtId="9" fontId="4" fillId="4" borderId="1" xfId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9" fontId="4" fillId="0" borderId="0" xfId="1" applyFont="1" applyBorder="1" applyAlignment="1">
      <alignment horizontal="center" vertical="center"/>
    </xf>
    <xf numFmtId="164" fontId="5" fillId="0" borderId="26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2" borderId="3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164" fontId="4" fillId="3" borderId="16" xfId="0" applyNumberFormat="1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4" fillId="3" borderId="13" xfId="0" applyNumberFormat="1" applyFont="1" applyFill="1" applyBorder="1" applyAlignment="1">
      <alignment horizontal="center" vertical="center"/>
    </xf>
    <xf numFmtId="164" fontId="4" fillId="3" borderId="19" xfId="0" applyNumberFormat="1" applyFont="1" applyFill="1" applyBorder="1" applyAlignment="1">
      <alignment horizontal="center" vertical="center"/>
    </xf>
    <xf numFmtId="164" fontId="4" fillId="3" borderId="23" xfId="0" applyNumberFormat="1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 wrapText="1"/>
    </xf>
    <xf numFmtId="0" fontId="4" fillId="0" borderId="18" xfId="0" quotePrefix="1" applyFont="1" applyBorder="1" applyAlignment="1">
      <alignment horizontal="center" vertical="center" wrapText="1"/>
    </xf>
    <xf numFmtId="0" fontId="4" fillId="0" borderId="22" xfId="0" quotePrefix="1" applyFont="1" applyBorder="1" applyAlignment="1">
      <alignment horizontal="center" vertical="center" wrapText="1"/>
    </xf>
    <xf numFmtId="0" fontId="4" fillId="0" borderId="21" xfId="0" quotePrefix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7"/>
  <sheetViews>
    <sheetView tabSelected="1" zoomScale="40" zoomScaleNormal="40" workbookViewId="0">
      <selection activeCell="R7" sqref="R7"/>
    </sheetView>
  </sheetViews>
  <sheetFormatPr defaultRowHeight="20" x14ac:dyDescent="0.4"/>
  <cols>
    <col min="2" max="2" width="11.36328125" bestFit="1" customWidth="1"/>
    <col min="3" max="3" width="60.453125" style="1" bestFit="1" customWidth="1"/>
    <col min="4" max="4" width="112.36328125" style="1" customWidth="1"/>
    <col min="5" max="5" width="10.54296875" style="1" customWidth="1"/>
    <col min="6" max="6" width="12.1796875" style="1" customWidth="1"/>
    <col min="7" max="7" width="17.90625" style="1" customWidth="1"/>
    <col min="8" max="8" width="25.81640625" style="1" customWidth="1"/>
    <col min="9" max="9" width="21.81640625" style="1" customWidth="1"/>
    <col min="10" max="11" width="25.90625" style="1" customWidth="1"/>
    <col min="12" max="12" width="25.54296875" style="1" customWidth="1"/>
  </cols>
  <sheetData>
    <row r="1" spans="2:12" ht="135.5" customHeight="1" x14ac:dyDescent="0.4">
      <c r="C1" s="63" t="s">
        <v>42</v>
      </c>
      <c r="D1" s="64"/>
      <c r="E1" s="64"/>
      <c r="F1" s="64"/>
      <c r="G1" s="64"/>
      <c r="H1" s="64"/>
      <c r="I1" s="64"/>
      <c r="J1" s="65"/>
    </row>
    <row r="2" spans="2:12" ht="38" customHeight="1" x14ac:dyDescent="0.25">
      <c r="C2" s="62" t="s">
        <v>41</v>
      </c>
      <c r="D2" s="62"/>
      <c r="E2" s="62"/>
      <c r="F2" s="62"/>
      <c r="G2" s="62"/>
      <c r="H2" s="62"/>
      <c r="I2" s="62"/>
      <c r="J2" s="62"/>
      <c r="K2" s="3"/>
      <c r="L2" s="3"/>
    </row>
    <row r="3" spans="2:12" ht="46.25" customHeight="1" x14ac:dyDescent="0.4">
      <c r="C3" s="66" t="s">
        <v>40</v>
      </c>
      <c r="D3" s="67"/>
      <c r="E3" s="67"/>
      <c r="F3" s="67"/>
      <c r="G3" s="67"/>
      <c r="H3" s="67"/>
      <c r="I3" s="68"/>
      <c r="J3" s="61" t="s">
        <v>26</v>
      </c>
    </row>
    <row r="4" spans="2:12" x14ac:dyDescent="0.4">
      <c r="C4" s="39"/>
      <c r="D4" s="39"/>
      <c r="E4" s="39"/>
      <c r="F4" s="39"/>
      <c r="G4" s="39"/>
      <c r="H4" s="39"/>
      <c r="I4" s="39"/>
    </row>
    <row r="5" spans="2:12" ht="34.5" customHeight="1" thickBot="1" x14ac:dyDescent="0.5">
      <c r="C5" s="2"/>
      <c r="D5" s="3"/>
      <c r="E5" s="85" t="s">
        <v>20</v>
      </c>
      <c r="F5" s="86"/>
      <c r="G5" s="87"/>
      <c r="H5" s="47"/>
      <c r="I5" s="40"/>
      <c r="J5" s="3"/>
      <c r="K5" s="3"/>
      <c r="L5" s="3"/>
    </row>
    <row r="6" spans="2:12" s="12" customFormat="1" ht="66" customHeight="1" x14ac:dyDescent="0.25">
      <c r="B6" s="29" t="s">
        <v>2</v>
      </c>
      <c r="C6" s="30" t="s">
        <v>1</v>
      </c>
      <c r="D6" s="48" t="s">
        <v>22</v>
      </c>
      <c r="E6" s="29" t="s">
        <v>13</v>
      </c>
      <c r="F6" s="31" t="s">
        <v>11</v>
      </c>
      <c r="G6" s="31" t="s">
        <v>12</v>
      </c>
      <c r="H6" s="32" t="s">
        <v>0</v>
      </c>
      <c r="I6" s="57" t="s">
        <v>29</v>
      </c>
      <c r="J6" s="42" t="s">
        <v>30</v>
      </c>
      <c r="K6" s="52" t="s">
        <v>32</v>
      </c>
      <c r="L6" s="46" t="s">
        <v>33</v>
      </c>
    </row>
    <row r="7" spans="2:12" s="12" customFormat="1" ht="59" customHeight="1" x14ac:dyDescent="0.25">
      <c r="B7" s="33" t="s">
        <v>3</v>
      </c>
      <c r="C7" s="15" t="s">
        <v>9</v>
      </c>
      <c r="D7" s="49" t="s">
        <v>21</v>
      </c>
      <c r="E7" s="53"/>
      <c r="F7" s="14"/>
      <c r="G7" s="14">
        <v>12</v>
      </c>
      <c r="H7" s="41">
        <v>3</v>
      </c>
      <c r="I7" s="58">
        <v>1400</v>
      </c>
      <c r="J7" s="43"/>
      <c r="K7" s="54">
        <f>I7*(1-J7)</f>
        <v>1400</v>
      </c>
      <c r="L7" s="27">
        <f>K7*H7*G7</f>
        <v>50400</v>
      </c>
    </row>
    <row r="8" spans="2:12" s="11" customFormat="1" ht="71.5" customHeight="1" x14ac:dyDescent="0.25">
      <c r="B8" s="33" t="s">
        <v>4</v>
      </c>
      <c r="C8" s="15" t="s">
        <v>8</v>
      </c>
      <c r="D8" s="50" t="s">
        <v>38</v>
      </c>
      <c r="E8" s="53">
        <v>175</v>
      </c>
      <c r="F8" s="14"/>
      <c r="G8" s="14"/>
      <c r="H8" s="41">
        <v>3</v>
      </c>
      <c r="I8" s="58">
        <v>35</v>
      </c>
      <c r="J8" s="43"/>
      <c r="K8" s="54">
        <f>I8*(1-J8)</f>
        <v>35</v>
      </c>
      <c r="L8" s="27">
        <f>K8*H8*E8</f>
        <v>18375</v>
      </c>
    </row>
    <row r="9" spans="2:12" s="11" customFormat="1" ht="67.5" customHeight="1" x14ac:dyDescent="0.25">
      <c r="B9" s="33" t="s">
        <v>5</v>
      </c>
      <c r="C9" s="15" t="s">
        <v>7</v>
      </c>
      <c r="D9" s="50" t="s">
        <v>34</v>
      </c>
      <c r="E9" s="53"/>
      <c r="F9" s="14"/>
      <c r="G9" s="14"/>
      <c r="H9" s="26">
        <v>3</v>
      </c>
      <c r="I9" s="58">
        <v>13000</v>
      </c>
      <c r="J9" s="25">
        <v>0</v>
      </c>
      <c r="K9" s="54">
        <f>I9*(1-J24)</f>
        <v>13000</v>
      </c>
      <c r="L9" s="27">
        <f>K9*H9</f>
        <v>39000</v>
      </c>
    </row>
    <row r="10" spans="2:12" ht="59" customHeight="1" x14ac:dyDescent="0.25">
      <c r="B10" s="33" t="s">
        <v>37</v>
      </c>
      <c r="C10" s="15" t="s">
        <v>23</v>
      </c>
      <c r="D10" s="50" t="s">
        <v>31</v>
      </c>
      <c r="E10" s="53"/>
      <c r="F10" s="14">
        <v>5</v>
      </c>
      <c r="G10" s="14"/>
      <c r="H10" s="26">
        <v>3</v>
      </c>
      <c r="I10" s="58">
        <v>300</v>
      </c>
      <c r="J10" s="43"/>
      <c r="K10" s="54">
        <f>I10*(1-J10)</f>
        <v>300</v>
      </c>
      <c r="L10" s="27">
        <f>K10*H10*F10</f>
        <v>4500</v>
      </c>
    </row>
    <row r="11" spans="2:12" s="12" customFormat="1" ht="59" customHeight="1" thickBot="1" x14ac:dyDescent="0.3">
      <c r="B11" s="34" t="s">
        <v>6</v>
      </c>
      <c r="C11" s="35" t="s">
        <v>10</v>
      </c>
      <c r="D11" s="51" t="s">
        <v>36</v>
      </c>
      <c r="E11" s="55"/>
      <c r="F11" s="36"/>
      <c r="G11" s="36"/>
      <c r="H11" s="37">
        <v>3</v>
      </c>
      <c r="I11" s="59">
        <v>200.76</v>
      </c>
      <c r="J11" s="56" t="s">
        <v>35</v>
      </c>
      <c r="K11" s="60">
        <v>200.76</v>
      </c>
      <c r="L11" s="28">
        <f>K11*H11</f>
        <v>602.28</v>
      </c>
    </row>
    <row r="12" spans="2:12" ht="23" customHeight="1" thickBot="1" x14ac:dyDescent="0.45">
      <c r="C12" s="6"/>
      <c r="D12" s="5"/>
      <c r="J12" s="8"/>
      <c r="K12" s="8"/>
      <c r="L12" s="7"/>
    </row>
    <row r="13" spans="2:12" ht="43.5" customHeight="1" thickBot="1" x14ac:dyDescent="0.3">
      <c r="B13" s="93" t="s">
        <v>25</v>
      </c>
      <c r="C13" s="94"/>
      <c r="D13" s="94"/>
      <c r="E13" s="94"/>
      <c r="F13" s="94"/>
      <c r="G13" s="94"/>
      <c r="H13" s="94"/>
      <c r="I13" s="94"/>
      <c r="J13" s="94"/>
      <c r="K13" s="94"/>
      <c r="L13" s="38">
        <f>SUM(L7:L11)</f>
        <v>112877.28</v>
      </c>
    </row>
    <row r="14" spans="2:12" x14ac:dyDescent="0.25">
      <c r="C14" s="4"/>
      <c r="D14" s="10"/>
      <c r="E14" s="10"/>
      <c r="F14" s="13"/>
      <c r="G14" s="13"/>
      <c r="H14" s="13"/>
      <c r="I14" s="13"/>
      <c r="J14" s="10"/>
      <c r="K14" s="13"/>
      <c r="L14" s="9"/>
    </row>
    <row r="15" spans="2:12" ht="20.5" x14ac:dyDescent="0.45">
      <c r="C15" s="2"/>
      <c r="D15" s="3"/>
      <c r="E15" s="3"/>
      <c r="F15" s="3"/>
      <c r="G15" s="3"/>
      <c r="H15" s="3"/>
      <c r="I15" s="3"/>
      <c r="J15" s="3"/>
      <c r="K15" s="3"/>
      <c r="L15" s="2"/>
    </row>
    <row r="16" spans="2:12" ht="21" thickBot="1" x14ac:dyDescent="0.5"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3:12" ht="71" customHeight="1" thickBot="1" x14ac:dyDescent="0.5">
      <c r="C17" s="88" t="s">
        <v>24</v>
      </c>
      <c r="D17" s="89"/>
      <c r="E17" s="89"/>
      <c r="F17" s="89"/>
      <c r="G17" s="89"/>
      <c r="H17" s="89"/>
      <c r="I17" s="89"/>
      <c r="J17" s="90"/>
      <c r="K17" s="44"/>
      <c r="L17" s="2"/>
    </row>
    <row r="18" spans="3:12" ht="71" customHeight="1" x14ac:dyDescent="0.45">
      <c r="C18" s="75" t="s">
        <v>28</v>
      </c>
      <c r="D18" s="75" t="s">
        <v>39</v>
      </c>
      <c r="E18" s="76"/>
      <c r="F18" s="76"/>
      <c r="G18" s="70"/>
      <c r="H18" s="69" t="s">
        <v>27</v>
      </c>
      <c r="I18" s="70"/>
      <c r="J18" s="17">
        <v>0</v>
      </c>
      <c r="K18" s="2"/>
      <c r="L18" s="2"/>
    </row>
    <row r="19" spans="3:12" ht="71" customHeight="1" x14ac:dyDescent="0.4">
      <c r="C19" s="91"/>
      <c r="D19" s="77" t="s">
        <v>14</v>
      </c>
      <c r="E19" s="78"/>
      <c r="F19" s="78"/>
      <c r="G19" s="79"/>
      <c r="H19" s="71"/>
      <c r="I19" s="72"/>
      <c r="J19" s="18">
        <v>0</v>
      </c>
    </row>
    <row r="20" spans="3:12" ht="71" customHeight="1" x14ac:dyDescent="0.4">
      <c r="C20" s="91"/>
      <c r="D20" s="77" t="s">
        <v>15</v>
      </c>
      <c r="E20" s="78"/>
      <c r="F20" s="78"/>
      <c r="G20" s="79"/>
      <c r="H20" s="71"/>
      <c r="I20" s="72"/>
      <c r="J20" s="18">
        <v>0</v>
      </c>
    </row>
    <row r="21" spans="3:12" ht="71" customHeight="1" x14ac:dyDescent="0.4">
      <c r="C21" s="91"/>
      <c r="D21" s="77" t="s">
        <v>16</v>
      </c>
      <c r="E21" s="78"/>
      <c r="F21" s="78"/>
      <c r="G21" s="79"/>
      <c r="H21" s="71"/>
      <c r="I21" s="72"/>
      <c r="J21" s="19">
        <v>0</v>
      </c>
    </row>
    <row r="22" spans="3:12" ht="71" customHeight="1" x14ac:dyDescent="0.4">
      <c r="C22" s="91"/>
      <c r="D22" s="77" t="s">
        <v>17</v>
      </c>
      <c r="E22" s="78"/>
      <c r="F22" s="78"/>
      <c r="G22" s="79"/>
      <c r="H22" s="71"/>
      <c r="I22" s="72"/>
      <c r="J22" s="19">
        <v>0</v>
      </c>
    </row>
    <row r="23" spans="3:12" ht="71" customHeight="1" thickBot="1" x14ac:dyDescent="0.45">
      <c r="C23" s="92"/>
      <c r="D23" s="80" t="s">
        <v>18</v>
      </c>
      <c r="E23" s="81"/>
      <c r="F23" s="81"/>
      <c r="G23" s="82"/>
      <c r="H23" s="73"/>
      <c r="I23" s="74"/>
      <c r="J23" s="20">
        <v>0</v>
      </c>
    </row>
    <row r="24" spans="3:12" ht="71" customHeight="1" thickBot="1" x14ac:dyDescent="0.45">
      <c r="C24" s="21"/>
      <c r="D24" s="22"/>
      <c r="E24" s="23"/>
      <c r="F24" s="23"/>
      <c r="G24" s="23"/>
      <c r="H24" s="83" t="s">
        <v>19</v>
      </c>
      <c r="I24" s="84"/>
      <c r="J24" s="24">
        <f>AVERAGE(J18:J23)</f>
        <v>0</v>
      </c>
      <c r="K24" s="45"/>
    </row>
    <row r="27" spans="3:12" ht="30" x14ac:dyDescent="0.6">
      <c r="C27" s="16"/>
    </row>
  </sheetData>
  <mergeCells count="15">
    <mergeCell ref="H24:I24"/>
    <mergeCell ref="E5:G5"/>
    <mergeCell ref="C17:J17"/>
    <mergeCell ref="C18:C23"/>
    <mergeCell ref="B13:K13"/>
    <mergeCell ref="C2:J2"/>
    <mergeCell ref="C1:J1"/>
    <mergeCell ref="C3:I3"/>
    <mergeCell ref="H18:I23"/>
    <mergeCell ref="D18:G18"/>
    <mergeCell ref="D19:G19"/>
    <mergeCell ref="D20:G20"/>
    <mergeCell ref="D21:G21"/>
    <mergeCell ref="D22:G22"/>
    <mergeCell ref="D23:G23"/>
  </mergeCells>
  <phoneticPr fontId="2" type="noConversion"/>
  <printOptions horizontalCentered="1"/>
  <pageMargins left="0.51181102362204722" right="0.31496062992125984" top="0.98425196850393704" bottom="0.98425196850393704" header="0.51181102362204722" footer="0.51181102362204722"/>
  <pageSetup paperSize="9" scale="27" orientation="portrait" r:id="rId1"/>
  <headerFooter alignWithMargins="0"/>
  <ignoredErrors>
    <ignoredError sqref="K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</vt:lpstr>
      <vt:lpstr>Offerta!Area_stampa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Postiglione, Tiziana</cp:lastModifiedBy>
  <cp:lastPrinted>2022-07-05T11:31:37Z</cp:lastPrinted>
  <dcterms:created xsi:type="dcterms:W3CDTF">2011-03-18T11:24:04Z</dcterms:created>
  <dcterms:modified xsi:type="dcterms:W3CDTF">2022-07-05T12:10:12Z</dcterms:modified>
</cp:coreProperties>
</file>